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eo\Desktop\doc ufficio\"/>
    </mc:Choice>
  </mc:AlternateContent>
  <xr:revisionPtr revIDLastSave="0" documentId="8_{220C0F32-F5DC-4352-8E9C-9A1F873A2A0D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fotovoltaico " sheetId="1" r:id="rId1"/>
    <sheet name="Foglio1" sheetId="2" r:id="rId2"/>
  </sheets>
  <definedNames>
    <definedName name="_xlnm.Print_Area" localSheetId="0">'fotovoltaico '!$A$1:$E$50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7" i="1" l="1"/>
  <c r="G47" i="2" l="1"/>
  <c r="G50" i="2" s="1"/>
  <c r="G52" i="2" s="1"/>
  <c r="G58" i="2" s="1"/>
  <c r="F47" i="2"/>
  <c r="F50" i="2" s="1"/>
  <c r="F52" i="2" s="1"/>
  <c r="F58" i="2" s="1"/>
  <c r="F34" i="2"/>
  <c r="F35" i="2" s="1"/>
  <c r="D26" i="2"/>
  <c r="D24" i="2"/>
  <c r="D16" i="2"/>
  <c r="D34" i="2" s="1"/>
  <c r="D35" i="2" s="1"/>
  <c r="E38" i="1" l="1"/>
</calcChain>
</file>

<file path=xl/sharedStrings.xml><?xml version="1.0" encoding="utf-8"?>
<sst xmlns="http://schemas.openxmlformats.org/spreadsheetml/2006/main" count="73" uniqueCount="47">
  <si>
    <t>c.f.: BNTMTT75P16L840S – P.IVA: 00925410243</t>
  </si>
  <si>
    <t>E.MAIL: bomalux@libero.it</t>
  </si>
  <si>
    <t>TEL. 0444/550700 – CELL. 335/6590208</t>
  </si>
  <si>
    <t>BO.MA.LUX impianti elettrici</t>
  </si>
  <si>
    <t xml:space="preserve"> di BONATO MATTEO</t>
  </si>
  <si>
    <t>sede: Via Monticello, 17 – 36057 Arcugnano (VI)</t>
  </si>
  <si>
    <t>residenza: Via Cenge, 58 - 36057 Arcugnano (VI)</t>
  </si>
  <si>
    <t>n. 1</t>
  </si>
  <si>
    <r>
      <t xml:space="preserve">TOTALE </t>
    </r>
    <r>
      <rPr>
        <b/>
        <sz val="10"/>
        <rFont val="Arial"/>
        <family val="2"/>
      </rPr>
      <t>IVA ESCLUSA</t>
    </r>
  </si>
  <si>
    <t>documentazione-pratiche GSE</t>
  </si>
  <si>
    <t>+ iva 10%</t>
  </si>
  <si>
    <t>struttura in alluminio</t>
  </si>
  <si>
    <t>materiale elettrico</t>
  </si>
  <si>
    <t>- quadro protezione CA</t>
  </si>
  <si>
    <t>- quadro protezione CC</t>
  </si>
  <si>
    <t>- cavi solari</t>
  </si>
  <si>
    <t>- prese e spine solari</t>
  </si>
  <si>
    <t>gent.mo sig</t>
  </si>
  <si>
    <t>PREZZO COSTO</t>
  </si>
  <si>
    <t>pannelli SULSONICA 250W policristallino</t>
  </si>
  <si>
    <t>Inverter Power one 3000</t>
  </si>
  <si>
    <t>lavoro - montaggio DA VEDERE</t>
  </si>
  <si>
    <t>Arcugnano, 25 gennaio 2013</t>
  </si>
  <si>
    <t>dichiarazione di conformità</t>
  </si>
  <si>
    <t>Dal presente preventivo sono esclusi:</t>
  </si>
  <si>
    <t>costi allacciamento Enel (120 euro)</t>
  </si>
  <si>
    <t>certificazione energetica edificio</t>
  </si>
  <si>
    <t>*</t>
  </si>
  <si>
    <t>MORBIN MARIANO</t>
  </si>
  <si>
    <t>n.  18</t>
  </si>
  <si>
    <t>COENERGIA</t>
  </si>
  <si>
    <t>PRATICHE</t>
  </si>
  <si>
    <t>ESPE</t>
  </si>
  <si>
    <t>DIFFERENZA</t>
  </si>
  <si>
    <t>N.16 PANNELLI</t>
  </si>
  <si>
    <t>N. 18</t>
  </si>
  <si>
    <t>n.  16</t>
  </si>
  <si>
    <t>PREVENTIVO IMPIANTO FOTOVOLTAICO con potenza KW 4.320</t>
  </si>
  <si>
    <t>Inverter Power one 4200</t>
  </si>
  <si>
    <t>- n. 2 quadri protezione CC</t>
  </si>
  <si>
    <t xml:space="preserve">lavoro - montaggio </t>
  </si>
  <si>
    <t>pannelli WINAICO 280</t>
  </si>
  <si>
    <t>e progetto impianto</t>
  </si>
  <si>
    <t>PREVENTIVO IMPIANTO FOTOVOLTAICO con potenza KW 4.480</t>
  </si>
  <si>
    <t>struttura in alluminio di ancoraggio pannelli su posa lamiere di alluminio</t>
  </si>
  <si>
    <t>Arcugnano, 28 marzo 2015</t>
  </si>
  <si>
    <t xml:space="preserve">costi allacciamento Enel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</si>
</sst>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_-;_-@_-"/>
    <numFmt numFmtId="165" formatCode="_-&quot;L.&quot;\ * #,##0_-;\-&quot;L.&quot;\ * #,##0_-;_-&quot;L.&quot;\ * &quot;-&quot;_-;_-@_-"/>
    <numFmt numFmtId="166" formatCode="_-&quot;L.&quot;\ * #,##0.00_-;\-&quot;L.&quot;\ * #,##0.00_-;_-&quot;L.&quot;\ * &quot;-&quot;??_-;_-@_-"/>
    <numFmt numFmtId="167" formatCode="_-[$€-2]\ * #,##0.00_-;\-[$€-2]\ * #,##0.00_-;_-[$€-2]\ * &quot;-&quot;??_-"/>
    <numFmt numFmtId="168" formatCode="_-[$€-410]\ * #,##0.00_-;\-[$€-410]\ * #,##0.00_-;_-[$€-410]\ * &quot;-&quot;??_-;_-@_-"/>
  </numFmts>
  <fonts count="14" x14ac:knownFonts="1">
    <font>
      <sz val="10"/>
      <name val="Arial"/>
    </font>
    <font>
      <sz val="10"/>
      <name val="Arial"/>
    </font>
    <font>
      <b/>
      <u/>
      <sz val="14"/>
      <name val="Times New Roman"/>
      <family val="1"/>
    </font>
    <font>
      <b/>
      <sz val="10"/>
      <name val="Arial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left"/>
    </xf>
    <xf numFmtId="165" fontId="0" fillId="0" borderId="0" xfId="4" applyFont="1" applyAlignment="1">
      <alignment horizontal="left"/>
    </xf>
    <xf numFmtId="0" fontId="3" fillId="0" borderId="0" xfId="0" applyFont="1"/>
    <xf numFmtId="164" fontId="2" fillId="0" borderId="0" xfId="2" applyFont="1" applyAlignment="1">
      <alignment horizontal="left"/>
    </xf>
    <xf numFmtId="164" fontId="0" fillId="0" borderId="0" xfId="2" applyFont="1"/>
    <xf numFmtId="164" fontId="3" fillId="0" borderId="0" xfId="2" applyFont="1" applyAlignment="1">
      <alignment horizontal="left"/>
    </xf>
    <xf numFmtId="164" fontId="0" fillId="0" borderId="0" xfId="2" applyFont="1" applyBorder="1"/>
    <xf numFmtId="0" fontId="0" fillId="0" borderId="0" xfId="0" quotePrefix="1"/>
    <xf numFmtId="164" fontId="0" fillId="0" borderId="0" xfId="2" quotePrefix="1" applyFont="1"/>
    <xf numFmtId="164" fontId="0" fillId="0" borderId="0" xfId="2" quotePrefix="1" applyFont="1" applyAlignment="1">
      <alignment horizontal="right"/>
    </xf>
    <xf numFmtId="164" fontId="0" fillId="0" borderId="0" xfId="2" applyNumberFormat="1" applyFont="1" applyBorder="1"/>
    <xf numFmtId="9" fontId="0" fillId="0" borderId="0" xfId="0" applyNumberFormat="1"/>
    <xf numFmtId="0" fontId="6" fillId="0" borderId="0" xfId="0" applyFont="1"/>
    <xf numFmtId="164" fontId="8" fillId="0" borderId="0" xfId="2" applyFont="1" applyAlignment="1">
      <alignment horizontal="left"/>
    </xf>
    <xf numFmtId="164" fontId="6" fillId="0" borderId="0" xfId="2" applyFont="1" applyAlignment="1">
      <alignment horizontal="left"/>
    </xf>
    <xf numFmtId="165" fontId="6" fillId="0" borderId="0" xfId="4" applyFont="1" applyAlignment="1">
      <alignment horizontal="left"/>
    </xf>
    <xf numFmtId="0" fontId="6" fillId="0" borderId="0" xfId="0" applyFont="1" applyAlignment="1">
      <alignment horizontal="left"/>
    </xf>
    <xf numFmtId="164" fontId="7" fillId="0" borderId="0" xfId="2" applyFont="1" applyAlignment="1">
      <alignment horizontal="left"/>
    </xf>
    <xf numFmtId="0" fontId="9" fillId="0" borderId="0" xfId="0" applyFont="1"/>
    <xf numFmtId="167" fontId="0" fillId="0" borderId="0" xfId="1" applyFont="1"/>
    <xf numFmtId="0" fontId="0" fillId="0" borderId="0" xfId="0" applyAlignment="1">
      <alignment horizontal="right"/>
    </xf>
    <xf numFmtId="0" fontId="0" fillId="0" borderId="0" xfId="0" applyAlignment="1"/>
    <xf numFmtId="164" fontId="0" fillId="0" borderId="0" xfId="2" applyFont="1" applyAlignment="1"/>
    <xf numFmtId="167" fontId="10" fillId="0" borderId="0" xfId="1" applyFont="1"/>
    <xf numFmtId="0" fontId="6" fillId="0" borderId="0" xfId="0" applyFont="1" applyAlignment="1">
      <alignment horizontal="right"/>
    </xf>
    <xf numFmtId="167" fontId="11" fillId="0" borderId="0" xfId="1" applyFont="1"/>
    <xf numFmtId="164" fontId="5" fillId="0" borderId="0" xfId="2" applyFont="1" applyAlignment="1">
      <alignment horizontal="left"/>
    </xf>
    <xf numFmtId="164" fontId="12" fillId="0" borderId="0" xfId="2" applyFont="1"/>
    <xf numFmtId="164" fontId="6" fillId="0" borderId="0" xfId="2" applyFont="1"/>
    <xf numFmtId="0" fontId="0" fillId="0" borderId="1" xfId="0" applyBorder="1"/>
    <xf numFmtId="0" fontId="13" fillId="0" borderId="0" xfId="0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165" fontId="0" fillId="0" borderId="0" xfId="4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167" fontId="0" fillId="0" borderId="0" xfId="1" applyFont="1" applyBorder="1"/>
    <xf numFmtId="9" fontId="0" fillId="0" borderId="0" xfId="0" applyNumberFormat="1" applyBorder="1"/>
    <xf numFmtId="167" fontId="13" fillId="0" borderId="0" xfId="0" applyNumberFormat="1" applyFont="1" applyBorder="1"/>
    <xf numFmtId="0" fontId="0" fillId="0" borderId="0" xfId="0" quotePrefix="1" applyBorder="1"/>
    <xf numFmtId="168" fontId="0" fillId="0" borderId="0" xfId="3" quotePrefix="1" applyNumberFormat="1" applyFont="1" applyBorder="1"/>
    <xf numFmtId="167" fontId="10" fillId="0" borderId="0" xfId="1" applyFont="1" applyBorder="1"/>
    <xf numFmtId="167" fontId="11" fillId="0" borderId="0" xfId="1" applyFont="1" applyBorder="1"/>
    <xf numFmtId="165" fontId="4" fillId="0" borderId="0" xfId="4" applyFont="1" applyAlignment="1">
      <alignment horizontal="left"/>
    </xf>
    <xf numFmtId="164" fontId="5" fillId="0" borderId="0" xfId="2" applyFont="1" applyAlignment="1">
      <alignment horizontal="left"/>
    </xf>
  </cellXfs>
  <cellStyles count="5">
    <cellStyle name="Euro" xfId="1" xr:uid="{00000000-0005-0000-0000-000000000000}"/>
    <cellStyle name="Migliaia [0]" xfId="2" builtinId="6"/>
    <cellStyle name="Normale" xfId="0" builtinId="0"/>
    <cellStyle name="Valuta" xfId="3" builtinId="4"/>
    <cellStyle name="Valuta [0]" xfId="4" builtin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zoomScaleNormal="100" workbookViewId="0">
      <selection activeCell="C46" sqref="C46"/>
    </sheetView>
  </sheetViews>
  <sheetFormatPr defaultRowHeight="12.75" x14ac:dyDescent="0.2"/>
  <cols>
    <col min="1" max="1" width="5" customWidth="1"/>
    <col min="2" max="2" width="17.28515625" customWidth="1"/>
    <col min="3" max="3" width="33.5703125" style="5" customWidth="1"/>
    <col min="4" max="4" width="15" style="5" customWidth="1"/>
    <col min="5" max="5" width="21.85546875" style="5" customWidth="1"/>
    <col min="6" max="6" width="19.85546875" customWidth="1"/>
    <col min="7" max="7" width="21" customWidth="1"/>
    <col min="8" max="8" width="15.85546875" customWidth="1"/>
  </cols>
  <sheetData>
    <row r="1" spans="1:11" ht="15" x14ac:dyDescent="0.2">
      <c r="A1" s="45" t="s">
        <v>3</v>
      </c>
      <c r="B1" s="45"/>
      <c r="C1" s="45"/>
      <c r="D1" s="45"/>
      <c r="E1" s="45"/>
      <c r="F1" s="2"/>
      <c r="G1" s="1"/>
      <c r="H1" s="1"/>
      <c r="I1" s="1"/>
      <c r="K1" s="1"/>
    </row>
    <row r="2" spans="1:11" ht="15" x14ac:dyDescent="0.2">
      <c r="A2" s="45" t="s">
        <v>4</v>
      </c>
      <c r="B2" s="45"/>
      <c r="C2" s="45"/>
      <c r="D2" s="45"/>
      <c r="E2" s="45"/>
      <c r="F2" s="2"/>
      <c r="G2" s="1"/>
      <c r="H2" s="1"/>
      <c r="I2" s="1"/>
      <c r="K2" s="1"/>
    </row>
    <row r="3" spans="1:11" ht="15" x14ac:dyDescent="0.2">
      <c r="A3" s="45" t="s">
        <v>5</v>
      </c>
      <c r="B3" s="45"/>
      <c r="C3" s="45"/>
      <c r="D3" s="45"/>
      <c r="E3" s="45"/>
      <c r="F3" s="2"/>
      <c r="G3" s="1"/>
      <c r="H3" s="1"/>
      <c r="I3" s="1"/>
      <c r="K3" s="1"/>
    </row>
    <row r="4" spans="1:11" ht="15" x14ac:dyDescent="0.2">
      <c r="A4" s="45" t="s">
        <v>6</v>
      </c>
      <c r="B4" s="45"/>
      <c r="C4" s="45"/>
      <c r="D4" s="45"/>
      <c r="E4" s="45"/>
      <c r="F4" s="2"/>
      <c r="G4" s="1"/>
      <c r="H4" s="1"/>
      <c r="I4" s="1"/>
      <c r="K4" s="1"/>
    </row>
    <row r="5" spans="1:11" ht="15" x14ac:dyDescent="0.2">
      <c r="A5" s="45" t="s">
        <v>0</v>
      </c>
      <c r="B5" s="45"/>
      <c r="C5" s="45"/>
      <c r="D5" s="45"/>
      <c r="E5" s="45"/>
      <c r="F5" s="2"/>
      <c r="G5" s="1"/>
      <c r="H5" s="1"/>
      <c r="I5" s="1"/>
      <c r="K5" s="1"/>
    </row>
    <row r="6" spans="1:11" ht="15" x14ac:dyDescent="0.2">
      <c r="A6" s="45" t="s">
        <v>2</v>
      </c>
      <c r="B6" s="45"/>
      <c r="C6" s="45"/>
      <c r="D6" s="45"/>
      <c r="E6" s="45"/>
      <c r="F6" s="2"/>
      <c r="G6" s="1"/>
      <c r="H6" s="1"/>
      <c r="I6" s="1"/>
      <c r="K6" s="1"/>
    </row>
    <row r="7" spans="1:11" ht="15" x14ac:dyDescent="0.2">
      <c r="A7" s="45" t="s">
        <v>1</v>
      </c>
      <c r="B7" s="45"/>
      <c r="C7" s="45"/>
      <c r="D7" s="45"/>
      <c r="E7" s="45"/>
      <c r="F7" s="2"/>
      <c r="G7" s="1"/>
      <c r="H7" s="1"/>
      <c r="I7" s="1"/>
      <c r="K7" s="1"/>
    </row>
    <row r="8" spans="1:11" ht="15" x14ac:dyDescent="0.2">
      <c r="A8" s="27"/>
      <c r="B8" s="27"/>
      <c r="C8" s="27"/>
      <c r="D8" s="27"/>
      <c r="E8" s="27"/>
      <c r="F8" s="2"/>
      <c r="G8" s="1"/>
      <c r="H8" s="1"/>
      <c r="I8" s="1"/>
      <c r="K8" s="1"/>
    </row>
    <row r="9" spans="1:11" ht="18" x14ac:dyDescent="0.25">
      <c r="A9" s="13"/>
      <c r="B9" s="14"/>
      <c r="C9" s="15"/>
      <c r="D9" s="15"/>
      <c r="E9" s="16"/>
      <c r="F9" s="2"/>
      <c r="G9" s="1"/>
      <c r="H9" s="1"/>
      <c r="I9" s="1"/>
      <c r="K9" s="1"/>
    </row>
    <row r="10" spans="1:11" ht="18" x14ac:dyDescent="0.25">
      <c r="A10" s="13"/>
      <c r="B10" s="14"/>
      <c r="C10" s="15"/>
      <c r="D10" s="15"/>
      <c r="E10" s="44"/>
      <c r="F10" s="2"/>
      <c r="G10" s="1"/>
      <c r="H10" s="1"/>
      <c r="I10" s="1"/>
      <c r="K10" s="1"/>
    </row>
    <row r="11" spans="1:11" ht="18" x14ac:dyDescent="0.25">
      <c r="A11" s="13"/>
      <c r="B11" s="14"/>
      <c r="C11" s="15"/>
      <c r="D11" s="15"/>
      <c r="E11" s="16"/>
      <c r="F11" s="2"/>
      <c r="G11" s="1"/>
      <c r="H11" s="1"/>
      <c r="I11" s="1"/>
      <c r="K11" s="1"/>
    </row>
    <row r="12" spans="1:11" ht="18" x14ac:dyDescent="0.25">
      <c r="A12" s="13"/>
      <c r="B12" s="17"/>
      <c r="C12" s="18"/>
      <c r="D12" s="18"/>
      <c r="E12" s="15"/>
      <c r="F12" s="2"/>
      <c r="G12" s="2"/>
      <c r="H12" s="1"/>
      <c r="I12" s="1"/>
      <c r="J12" s="1"/>
      <c r="K12" s="1"/>
    </row>
    <row r="13" spans="1:11" ht="18.75" x14ac:dyDescent="0.3">
      <c r="B13" s="19" t="s">
        <v>43</v>
      </c>
      <c r="C13" s="4"/>
      <c r="D13" s="4"/>
      <c r="E13" s="6"/>
      <c r="F13" s="2"/>
      <c r="G13" s="2"/>
      <c r="H13" s="1"/>
      <c r="I13" s="1"/>
      <c r="J13" s="1"/>
      <c r="K13" s="1"/>
    </row>
    <row r="14" spans="1:11" ht="18.75" x14ac:dyDescent="0.3">
      <c r="A14" s="3"/>
      <c r="B14" s="3"/>
      <c r="C14" s="4"/>
      <c r="D14" s="4"/>
      <c r="E14" s="6"/>
      <c r="F14" s="2"/>
      <c r="G14" s="34"/>
      <c r="H14" s="35"/>
      <c r="I14" s="35"/>
      <c r="J14" s="1"/>
      <c r="K14" s="1"/>
    </row>
    <row r="15" spans="1:11" x14ac:dyDescent="0.2">
      <c r="C15" s="23"/>
      <c r="D15" s="23"/>
      <c r="G15" s="36"/>
      <c r="H15" s="7"/>
      <c r="I15" s="7"/>
    </row>
    <row r="16" spans="1:11" x14ac:dyDescent="0.2">
      <c r="B16" s="21" t="s">
        <v>36</v>
      </c>
      <c r="C16" s="22" t="s">
        <v>41</v>
      </c>
      <c r="D16" s="22"/>
      <c r="E16" s="20"/>
      <c r="G16" s="37"/>
      <c r="H16" s="38"/>
      <c r="I16" s="7"/>
      <c r="J16" s="31"/>
    </row>
    <row r="17" spans="2:9" x14ac:dyDescent="0.2">
      <c r="B17" s="21"/>
      <c r="C17" s="22"/>
      <c r="D17" s="22"/>
      <c r="E17" s="20"/>
      <c r="G17" s="7"/>
      <c r="H17" s="36"/>
      <c r="I17" s="7"/>
    </row>
    <row r="18" spans="2:9" x14ac:dyDescent="0.2">
      <c r="B18" s="21" t="s">
        <v>7</v>
      </c>
      <c r="C18" s="22" t="s">
        <v>38</v>
      </c>
      <c r="D18" s="22"/>
      <c r="E18" s="20"/>
      <c r="G18" s="37"/>
      <c r="H18" s="38"/>
      <c r="I18" s="7"/>
    </row>
    <row r="19" spans="2:9" x14ac:dyDescent="0.2">
      <c r="B19" s="21"/>
      <c r="C19" s="22"/>
      <c r="D19" s="22"/>
      <c r="E19" s="20"/>
      <c r="G19" s="37"/>
      <c r="H19" s="37"/>
      <c r="I19" s="7"/>
    </row>
    <row r="20" spans="2:9" x14ac:dyDescent="0.2">
      <c r="B20" s="21" t="s">
        <v>7</v>
      </c>
      <c r="C20" s="22" t="s">
        <v>9</v>
      </c>
      <c r="D20" s="22"/>
      <c r="E20" s="20"/>
      <c r="F20" s="33"/>
      <c r="G20" s="37"/>
      <c r="H20" s="39"/>
      <c r="I20" s="11"/>
    </row>
    <row r="21" spans="2:9" x14ac:dyDescent="0.2">
      <c r="B21" s="21"/>
      <c r="C21" s="22" t="s">
        <v>42</v>
      </c>
      <c r="D21" s="22"/>
      <c r="E21" s="20"/>
      <c r="G21" s="37"/>
      <c r="H21" s="40"/>
      <c r="I21" s="36"/>
    </row>
    <row r="22" spans="2:9" x14ac:dyDescent="0.2">
      <c r="B22" s="21"/>
      <c r="G22" s="37"/>
      <c r="H22" s="40"/>
      <c r="I22" s="36"/>
    </row>
    <row r="23" spans="2:9" ht="15" x14ac:dyDescent="0.35">
      <c r="B23" s="21"/>
      <c r="C23" s="25" t="s">
        <v>8</v>
      </c>
      <c r="D23" s="25"/>
      <c r="E23" s="24">
        <v>6300</v>
      </c>
      <c r="G23" s="37"/>
      <c r="H23" s="40"/>
      <c r="I23" s="36"/>
    </row>
    <row r="24" spans="2:9" x14ac:dyDescent="0.2">
      <c r="B24" s="21"/>
      <c r="C24" s="22"/>
      <c r="D24" s="22"/>
      <c r="E24" s="20"/>
      <c r="G24" s="37"/>
      <c r="H24" s="40"/>
      <c r="I24" s="36"/>
    </row>
    <row r="25" spans="2:9" x14ac:dyDescent="0.2">
      <c r="B25" s="21" t="s">
        <v>7</v>
      </c>
      <c r="C25" s="22" t="s">
        <v>23</v>
      </c>
      <c r="D25" s="22"/>
      <c r="E25" s="20"/>
      <c r="F25" s="33"/>
      <c r="G25" s="37"/>
      <c r="H25" s="40"/>
      <c r="I25" s="36"/>
    </row>
    <row r="26" spans="2:9" x14ac:dyDescent="0.2">
      <c r="B26" s="21"/>
      <c r="C26" s="22"/>
      <c r="D26" s="22"/>
      <c r="E26" s="20"/>
      <c r="G26" s="37"/>
      <c r="H26" s="40"/>
      <c r="I26" s="36"/>
    </row>
    <row r="27" spans="2:9" x14ac:dyDescent="0.2">
      <c r="B27" s="21"/>
      <c r="C27" s="22" t="s">
        <v>44</v>
      </c>
      <c r="D27" s="22"/>
      <c r="E27" s="20"/>
      <c r="F27" s="33"/>
      <c r="G27" s="37"/>
      <c r="H27" s="38"/>
      <c r="I27" s="36"/>
    </row>
    <row r="28" spans="2:9" x14ac:dyDescent="0.2">
      <c r="B28" s="21"/>
      <c r="C28" s="22"/>
      <c r="D28" s="22"/>
      <c r="E28" s="20"/>
      <c r="F28" s="32"/>
      <c r="G28" s="37"/>
      <c r="H28" s="40"/>
      <c r="I28" s="36"/>
    </row>
    <row r="29" spans="2:9" x14ac:dyDescent="0.2">
      <c r="B29" s="21"/>
      <c r="C29" s="5" t="s">
        <v>12</v>
      </c>
      <c r="E29" s="20"/>
      <c r="F29" s="33"/>
      <c r="G29" s="37"/>
      <c r="H29" s="38"/>
      <c r="I29" s="36"/>
    </row>
    <row r="30" spans="2:9" x14ac:dyDescent="0.2">
      <c r="B30" s="21"/>
      <c r="C30" s="9" t="s">
        <v>13</v>
      </c>
      <c r="D30" s="9"/>
      <c r="E30" s="20"/>
      <c r="G30" s="36"/>
      <c r="H30" s="37"/>
      <c r="I30" s="36"/>
    </row>
    <row r="31" spans="2:9" x14ac:dyDescent="0.2">
      <c r="B31" s="21"/>
      <c r="C31" s="9" t="s">
        <v>39</v>
      </c>
      <c r="D31" s="9"/>
      <c r="E31" s="20"/>
      <c r="G31" s="36"/>
      <c r="H31" s="37"/>
      <c r="I31" s="36"/>
    </row>
    <row r="32" spans="2:9" x14ac:dyDescent="0.2">
      <c r="B32" s="21"/>
      <c r="C32" s="9" t="s">
        <v>15</v>
      </c>
      <c r="D32" s="9"/>
      <c r="E32" s="20"/>
      <c r="G32" s="37"/>
      <c r="H32" s="41"/>
      <c r="I32" s="36"/>
    </row>
    <row r="33" spans="2:9" x14ac:dyDescent="0.2">
      <c r="B33" s="21"/>
      <c r="C33" s="9" t="s">
        <v>16</v>
      </c>
      <c r="D33" s="9"/>
      <c r="E33" s="20"/>
      <c r="G33" s="37"/>
      <c r="H33" s="40"/>
      <c r="I33" s="36"/>
    </row>
    <row r="34" spans="2:9" x14ac:dyDescent="0.2">
      <c r="B34" s="21"/>
      <c r="E34" s="20"/>
      <c r="G34" s="37"/>
      <c r="H34" s="40"/>
      <c r="I34" s="36"/>
    </row>
    <row r="35" spans="2:9" x14ac:dyDescent="0.2">
      <c r="B35" s="21"/>
      <c r="C35" s="28" t="s">
        <v>40</v>
      </c>
      <c r="D35" s="28"/>
      <c r="E35" s="20">
        <v>2000</v>
      </c>
      <c r="F35" s="33"/>
      <c r="G35" s="37"/>
      <c r="H35" s="37"/>
      <c r="I35" s="36"/>
    </row>
    <row r="36" spans="2:9" x14ac:dyDescent="0.2">
      <c r="C36"/>
      <c r="D36"/>
      <c r="E36" s="20"/>
      <c r="G36" s="7"/>
      <c r="H36" s="36"/>
      <c r="I36" s="36"/>
    </row>
    <row r="37" spans="2:9" ht="20.25" customHeight="1" x14ac:dyDescent="0.35">
      <c r="C37" s="25" t="s">
        <v>8</v>
      </c>
      <c r="D37" s="25"/>
      <c r="E37" s="24">
        <f>SUM(E23:E35)</f>
        <v>8300</v>
      </c>
      <c r="F37" s="33"/>
      <c r="G37" s="42"/>
      <c r="H37" s="36"/>
      <c r="I37" s="36"/>
    </row>
    <row r="38" spans="2:9" ht="15" x14ac:dyDescent="0.35">
      <c r="C38" s="10" t="s">
        <v>10</v>
      </c>
      <c r="D38" s="10"/>
      <c r="E38" s="26">
        <f>E37*10/100+E37</f>
        <v>9130</v>
      </c>
      <c r="G38" s="43"/>
      <c r="H38" s="36"/>
      <c r="I38" s="36"/>
    </row>
    <row r="39" spans="2:9" ht="15" x14ac:dyDescent="0.35">
      <c r="C39" s="10"/>
      <c r="D39" s="10"/>
      <c r="E39" s="26"/>
      <c r="F39" s="26"/>
      <c r="G39" s="43"/>
      <c r="H39" s="36"/>
      <c r="I39" s="36"/>
    </row>
    <row r="41" spans="2:9" x14ac:dyDescent="0.2">
      <c r="B41" t="s">
        <v>45</v>
      </c>
    </row>
    <row r="43" spans="2:9" x14ac:dyDescent="0.2">
      <c r="B43" s="17" t="s">
        <v>24</v>
      </c>
    </row>
    <row r="44" spans="2:9" x14ac:dyDescent="0.2">
      <c r="B44" s="25" t="s">
        <v>27</v>
      </c>
      <c r="C44" s="13" t="s">
        <v>46</v>
      </c>
      <c r="D44" s="13"/>
    </row>
    <row r="45" spans="2:9" x14ac:dyDescent="0.2">
      <c r="B45" s="25" t="s">
        <v>27</v>
      </c>
      <c r="C45" s="29" t="s">
        <v>26</v>
      </c>
      <c r="D45" s="29"/>
    </row>
    <row r="46" spans="2:9" x14ac:dyDescent="0.2">
      <c r="F46" s="36"/>
      <c r="G46" s="36"/>
      <c r="H46" s="36"/>
      <c r="I46" s="36"/>
    </row>
    <row r="47" spans="2:9" x14ac:dyDescent="0.2">
      <c r="F47" s="36"/>
      <c r="G47" s="36"/>
      <c r="H47" s="36"/>
      <c r="I47" s="36"/>
    </row>
    <row r="48" spans="2:9" x14ac:dyDescent="0.2">
      <c r="F48" s="36"/>
      <c r="G48" s="36"/>
      <c r="H48" s="36"/>
      <c r="I48" s="36"/>
    </row>
    <row r="49" spans="6:9" x14ac:dyDescent="0.2">
      <c r="F49" s="36"/>
      <c r="G49" s="36"/>
      <c r="H49" s="36"/>
      <c r="I49" s="36"/>
    </row>
    <row r="50" spans="6:9" x14ac:dyDescent="0.2">
      <c r="F50" s="36"/>
      <c r="G50" s="36"/>
      <c r="H50" s="36"/>
      <c r="I50" s="36"/>
    </row>
    <row r="51" spans="6:9" x14ac:dyDescent="0.2">
      <c r="F51" s="36"/>
      <c r="G51" s="36"/>
      <c r="H51" s="36"/>
      <c r="I51" s="36"/>
    </row>
    <row r="52" spans="6:9" x14ac:dyDescent="0.2">
      <c r="F52" s="36"/>
      <c r="G52" s="36"/>
      <c r="H52" s="36"/>
      <c r="I52" s="36"/>
    </row>
    <row r="53" spans="6:9" x14ac:dyDescent="0.2">
      <c r="F53" s="36"/>
      <c r="G53" s="36"/>
      <c r="H53" s="36"/>
      <c r="I53" s="36"/>
    </row>
    <row r="54" spans="6:9" x14ac:dyDescent="0.2">
      <c r="F54" s="36"/>
      <c r="G54" s="36"/>
      <c r="H54" s="36"/>
      <c r="I54" s="36"/>
    </row>
    <row r="55" spans="6:9" x14ac:dyDescent="0.2">
      <c r="F55" s="36"/>
      <c r="G55" s="36"/>
      <c r="H55" s="36"/>
      <c r="I55" s="36"/>
    </row>
    <row r="56" spans="6:9" x14ac:dyDescent="0.2">
      <c r="F56" s="36"/>
      <c r="G56" s="36"/>
      <c r="H56" s="36"/>
      <c r="I56" s="36"/>
    </row>
    <row r="57" spans="6:9" x14ac:dyDescent="0.2">
      <c r="F57" s="36"/>
      <c r="G57" s="36"/>
      <c r="H57" s="36"/>
      <c r="I57" s="36"/>
    </row>
    <row r="58" spans="6:9" x14ac:dyDescent="0.2">
      <c r="F58" s="36"/>
      <c r="G58" s="36"/>
      <c r="H58" s="36"/>
      <c r="I58" s="36"/>
    </row>
    <row r="59" spans="6:9" x14ac:dyDescent="0.2">
      <c r="F59" s="36"/>
      <c r="G59" s="36"/>
      <c r="H59" s="36"/>
      <c r="I59" s="36"/>
    </row>
    <row r="60" spans="6:9" x14ac:dyDescent="0.2">
      <c r="F60" s="36"/>
      <c r="G60" s="36"/>
      <c r="H60" s="36"/>
      <c r="I60" s="36"/>
    </row>
    <row r="61" spans="6:9" x14ac:dyDescent="0.2">
      <c r="F61" s="36"/>
      <c r="G61" s="36"/>
      <c r="H61" s="36"/>
      <c r="I61" s="36"/>
    </row>
    <row r="62" spans="6:9" x14ac:dyDescent="0.2">
      <c r="F62" s="36"/>
      <c r="G62" s="36"/>
      <c r="H62" s="36"/>
      <c r="I62" s="36"/>
    </row>
    <row r="63" spans="6:9" x14ac:dyDescent="0.2">
      <c r="F63" s="36"/>
      <c r="G63" s="36"/>
      <c r="H63" s="36"/>
      <c r="I63" s="36"/>
    </row>
  </sheetData>
  <mergeCells count="7">
    <mergeCell ref="A4:E4"/>
    <mergeCell ref="A7:E7"/>
    <mergeCell ref="A1:E1"/>
    <mergeCell ref="A3:E3"/>
    <mergeCell ref="A5:E5"/>
    <mergeCell ref="A6:E6"/>
    <mergeCell ref="A2:E2"/>
  </mergeCells>
  <phoneticPr fontId="0" type="noConversion"/>
  <pageMargins left="0.25" right="0.25" top="0.75" bottom="0.75" header="0.3" footer="0.3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8"/>
  <sheetViews>
    <sheetView workbookViewId="0">
      <selection activeCell="B13" sqref="B13"/>
    </sheetView>
  </sheetViews>
  <sheetFormatPr defaultRowHeight="12.75" x14ac:dyDescent="0.2"/>
  <cols>
    <col min="1" max="1" width="5" customWidth="1"/>
    <col min="2" max="2" width="17.28515625" customWidth="1"/>
    <col min="3" max="3" width="37.140625" style="5" customWidth="1"/>
    <col min="4" max="4" width="27.140625" style="5" customWidth="1"/>
    <col min="5" max="5" width="20.28515625" customWidth="1"/>
    <col min="6" max="6" width="21" customWidth="1"/>
    <col min="7" max="7" width="15.85546875" customWidth="1"/>
  </cols>
  <sheetData>
    <row r="1" spans="1:10" ht="15" x14ac:dyDescent="0.2">
      <c r="A1" s="45" t="s">
        <v>3</v>
      </c>
      <c r="B1" s="45"/>
      <c r="C1" s="45"/>
      <c r="D1" s="45"/>
      <c r="E1" s="2"/>
      <c r="F1" s="1"/>
      <c r="G1" s="1"/>
      <c r="H1" s="1"/>
      <c r="J1" s="1"/>
    </row>
    <row r="2" spans="1:10" ht="15" x14ac:dyDescent="0.2">
      <c r="A2" s="45" t="s">
        <v>4</v>
      </c>
      <c r="B2" s="45"/>
      <c r="C2" s="45"/>
      <c r="D2" s="45"/>
      <c r="E2" s="2"/>
      <c r="F2" s="1"/>
      <c r="G2" s="1"/>
      <c r="H2" s="1"/>
      <c r="J2" s="1"/>
    </row>
    <row r="3" spans="1:10" ht="15" x14ac:dyDescent="0.2">
      <c r="A3" s="45" t="s">
        <v>5</v>
      </c>
      <c r="B3" s="45"/>
      <c r="C3" s="45"/>
      <c r="D3" s="45"/>
      <c r="E3" s="2"/>
      <c r="F3" s="1"/>
      <c r="G3" s="1"/>
      <c r="H3" s="1"/>
      <c r="J3" s="1"/>
    </row>
    <row r="4" spans="1:10" ht="15" x14ac:dyDescent="0.2">
      <c r="A4" s="45" t="s">
        <v>6</v>
      </c>
      <c r="B4" s="45"/>
      <c r="C4" s="45"/>
      <c r="D4" s="45"/>
      <c r="E4" s="2"/>
      <c r="F4" s="1"/>
      <c r="G4" s="1"/>
      <c r="H4" s="1"/>
      <c r="J4" s="1"/>
    </row>
    <row r="5" spans="1:10" ht="15" x14ac:dyDescent="0.2">
      <c r="A5" s="45" t="s">
        <v>0</v>
      </c>
      <c r="B5" s="45"/>
      <c r="C5" s="45"/>
      <c r="D5" s="45"/>
      <c r="E5" s="2"/>
      <c r="F5" s="1"/>
      <c r="G5" s="1"/>
      <c r="H5" s="1"/>
      <c r="J5" s="1"/>
    </row>
    <row r="6" spans="1:10" ht="15" x14ac:dyDescent="0.2">
      <c r="A6" s="45" t="s">
        <v>2</v>
      </c>
      <c r="B6" s="45"/>
      <c r="C6" s="45"/>
      <c r="D6" s="45"/>
      <c r="E6" s="2"/>
      <c r="F6" s="1"/>
      <c r="G6" s="1"/>
      <c r="H6" s="1"/>
      <c r="J6" s="1"/>
    </row>
    <row r="7" spans="1:10" ht="15" x14ac:dyDescent="0.2">
      <c r="A7" s="45" t="s">
        <v>1</v>
      </c>
      <c r="B7" s="45"/>
      <c r="C7" s="45"/>
      <c r="D7" s="45"/>
      <c r="E7" s="2"/>
      <c r="F7" s="1"/>
      <c r="G7" s="1"/>
      <c r="H7" s="1"/>
      <c r="J7" s="1"/>
    </row>
    <row r="8" spans="1:10" ht="15" x14ac:dyDescent="0.2">
      <c r="A8" s="27"/>
      <c r="B8" s="27"/>
      <c r="C8" s="27"/>
      <c r="D8" s="27"/>
      <c r="E8" s="2"/>
      <c r="F8" s="1"/>
      <c r="G8" s="1"/>
      <c r="H8" s="1"/>
      <c r="J8" s="1"/>
    </row>
    <row r="9" spans="1:10" ht="18" x14ac:dyDescent="0.25">
      <c r="A9" s="13"/>
      <c r="B9" s="14"/>
      <c r="C9" s="15"/>
      <c r="D9" s="16" t="s">
        <v>17</v>
      </c>
      <c r="E9" s="2"/>
      <c r="F9" s="1"/>
      <c r="G9" s="1"/>
      <c r="H9" s="1"/>
      <c r="J9" s="1"/>
    </row>
    <row r="10" spans="1:10" ht="18" x14ac:dyDescent="0.25">
      <c r="A10" s="13"/>
      <c r="B10" s="14"/>
      <c r="C10" s="15"/>
      <c r="D10" s="16" t="s">
        <v>28</v>
      </c>
      <c r="E10" s="2"/>
      <c r="F10" s="1"/>
      <c r="G10" s="1"/>
      <c r="H10" s="1"/>
      <c r="J10" s="1"/>
    </row>
    <row r="11" spans="1:10" ht="18" x14ac:dyDescent="0.25">
      <c r="A11" s="13"/>
      <c r="B11" s="14"/>
      <c r="C11" s="15"/>
      <c r="D11" s="16"/>
      <c r="E11" s="2"/>
      <c r="F11" s="1"/>
      <c r="G11" s="1"/>
      <c r="H11" s="1"/>
      <c r="J11" s="1"/>
    </row>
    <row r="12" spans="1:10" ht="18" x14ac:dyDescent="0.25">
      <c r="A12" s="13"/>
      <c r="B12" s="17"/>
      <c r="C12" s="18"/>
      <c r="D12" s="15"/>
      <c r="E12" s="2"/>
      <c r="F12" s="2"/>
      <c r="G12" s="1"/>
      <c r="H12" s="1"/>
      <c r="I12" s="1"/>
      <c r="J12" s="1"/>
    </row>
    <row r="13" spans="1:10" ht="18.75" x14ac:dyDescent="0.3">
      <c r="B13" s="19" t="s">
        <v>37</v>
      </c>
      <c r="C13" s="4"/>
      <c r="D13" s="6"/>
      <c r="E13" s="2"/>
      <c r="F13" s="2"/>
      <c r="G13" s="1"/>
      <c r="H13" s="1"/>
      <c r="I13" s="1"/>
      <c r="J13" s="1"/>
    </row>
    <row r="14" spans="1:10" ht="18.75" x14ac:dyDescent="0.3">
      <c r="A14" s="3"/>
      <c r="B14" s="3"/>
      <c r="C14" s="4"/>
      <c r="D14" s="6"/>
      <c r="E14" s="2"/>
      <c r="F14" s="2" t="s">
        <v>18</v>
      </c>
      <c r="G14" s="1"/>
      <c r="H14" s="1"/>
      <c r="I14" s="1"/>
      <c r="J14" s="1"/>
    </row>
    <row r="15" spans="1:10" x14ac:dyDescent="0.2">
      <c r="C15" s="23"/>
      <c r="G15" s="7"/>
      <c r="H15" s="7"/>
    </row>
    <row r="16" spans="1:10" x14ac:dyDescent="0.2">
      <c r="B16" s="21" t="s">
        <v>29</v>
      </c>
      <c r="C16" s="22" t="s">
        <v>19</v>
      </c>
      <c r="D16" s="20">
        <f>F16*$G$16+F16+200</f>
        <v>6896</v>
      </c>
      <c r="F16" s="20">
        <v>5580</v>
      </c>
      <c r="G16" s="12">
        <v>0.2</v>
      </c>
      <c r="H16" s="7"/>
    </row>
    <row r="17" spans="2:8" x14ac:dyDescent="0.2">
      <c r="B17" s="21"/>
      <c r="C17" s="22"/>
      <c r="D17" s="20"/>
      <c r="F17" s="5"/>
      <c r="H17" s="5"/>
    </row>
    <row r="18" spans="2:8" x14ac:dyDescent="0.2">
      <c r="B18" s="21" t="s">
        <v>7</v>
      </c>
      <c r="C18" s="22" t="s">
        <v>20</v>
      </c>
      <c r="D18" s="20"/>
      <c r="F18" s="20"/>
      <c r="G18" s="8"/>
      <c r="H18" s="7"/>
    </row>
    <row r="19" spans="2:8" x14ac:dyDescent="0.2">
      <c r="B19" s="21"/>
      <c r="C19" s="22"/>
      <c r="D19" s="20"/>
      <c r="F19" s="20"/>
      <c r="G19" s="20"/>
      <c r="H19" s="7"/>
    </row>
    <row r="20" spans="2:8" x14ac:dyDescent="0.2">
      <c r="B20" s="21" t="s">
        <v>7</v>
      </c>
      <c r="C20" s="22" t="s">
        <v>9</v>
      </c>
      <c r="D20" s="20"/>
      <c r="F20" s="20"/>
      <c r="H20" s="11"/>
    </row>
    <row r="21" spans="2:8" x14ac:dyDescent="0.2">
      <c r="B21" s="21"/>
      <c r="C21" s="22"/>
      <c r="D21" s="20"/>
      <c r="F21" s="20"/>
      <c r="G21" s="8"/>
    </row>
    <row r="22" spans="2:8" x14ac:dyDescent="0.2">
      <c r="B22" s="21" t="s">
        <v>7</v>
      </c>
      <c r="C22" s="22" t="s">
        <v>23</v>
      </c>
      <c r="D22" s="20"/>
      <c r="F22" s="20">
        <v>200</v>
      </c>
      <c r="G22" s="8"/>
    </row>
    <row r="23" spans="2:8" x14ac:dyDescent="0.2">
      <c r="B23" s="21"/>
      <c r="C23" s="22"/>
      <c r="D23" s="20"/>
      <c r="F23" s="20"/>
      <c r="G23" s="8"/>
    </row>
    <row r="24" spans="2:8" x14ac:dyDescent="0.2">
      <c r="B24" s="21"/>
      <c r="C24" s="22" t="s">
        <v>11</v>
      </c>
      <c r="D24" s="20">
        <f>F24*G24+F24</f>
        <v>360</v>
      </c>
      <c r="F24" s="20">
        <v>300</v>
      </c>
      <c r="G24" s="12">
        <v>0.2</v>
      </c>
    </row>
    <row r="25" spans="2:8" x14ac:dyDescent="0.2">
      <c r="B25" s="21"/>
      <c r="C25" s="22"/>
      <c r="D25" s="20"/>
      <c r="F25" s="20"/>
      <c r="G25" s="8"/>
    </row>
    <row r="26" spans="2:8" x14ac:dyDescent="0.2">
      <c r="B26" s="21"/>
      <c r="C26" s="5" t="s">
        <v>12</v>
      </c>
      <c r="D26" s="20">
        <f>F26*G26+F26</f>
        <v>840</v>
      </c>
      <c r="F26" s="20">
        <v>700</v>
      </c>
      <c r="G26" s="12">
        <v>0.2</v>
      </c>
    </row>
    <row r="27" spans="2:8" x14ac:dyDescent="0.2">
      <c r="B27" s="21"/>
      <c r="C27" s="9" t="s">
        <v>13</v>
      </c>
      <c r="D27" s="20"/>
      <c r="F27" s="20"/>
      <c r="G27" s="8"/>
    </row>
    <row r="28" spans="2:8" x14ac:dyDescent="0.2">
      <c r="B28" s="21"/>
      <c r="C28" s="9" t="s">
        <v>14</v>
      </c>
      <c r="D28" s="20"/>
      <c r="F28" s="20"/>
      <c r="G28" s="8"/>
    </row>
    <row r="29" spans="2:8" x14ac:dyDescent="0.2">
      <c r="B29" s="21"/>
      <c r="C29" s="9" t="s">
        <v>15</v>
      </c>
      <c r="D29" s="20"/>
      <c r="F29" s="20"/>
      <c r="G29" s="8"/>
    </row>
    <row r="30" spans="2:8" x14ac:dyDescent="0.2">
      <c r="B30" s="21"/>
      <c r="C30" s="9" t="s">
        <v>16</v>
      </c>
      <c r="D30" s="20"/>
      <c r="F30" s="20"/>
      <c r="G30" s="8"/>
    </row>
    <row r="31" spans="2:8" x14ac:dyDescent="0.2">
      <c r="B31" s="21"/>
      <c r="D31" s="20"/>
      <c r="F31" s="20"/>
      <c r="G31" s="8"/>
    </row>
    <row r="32" spans="2:8" x14ac:dyDescent="0.2">
      <c r="B32" s="21"/>
      <c r="C32" s="28" t="s">
        <v>21</v>
      </c>
      <c r="D32" s="20"/>
      <c r="F32" s="20"/>
      <c r="G32" s="20"/>
    </row>
    <row r="33" spans="2:7" x14ac:dyDescent="0.2">
      <c r="C33"/>
      <c r="F33" s="5"/>
    </row>
    <row r="34" spans="2:7" ht="20.25" customHeight="1" x14ac:dyDescent="0.35">
      <c r="C34" s="25" t="s">
        <v>8</v>
      </c>
      <c r="D34" s="24">
        <f>SUM(D16:D33)</f>
        <v>8096</v>
      </c>
      <c r="F34" s="24">
        <f>SUM(F16:F33)</f>
        <v>6780</v>
      </c>
    </row>
    <row r="35" spans="2:7" ht="15" x14ac:dyDescent="0.35">
      <c r="C35" s="10" t="s">
        <v>10</v>
      </c>
      <c r="D35" s="26">
        <f>D34*10/100+D34</f>
        <v>8905.6</v>
      </c>
      <c r="F35" s="26">
        <f>F34*10/100+F34</f>
        <v>7458</v>
      </c>
    </row>
    <row r="36" spans="2:7" ht="15" x14ac:dyDescent="0.35">
      <c r="C36" s="10"/>
      <c r="D36" s="26"/>
      <c r="E36" s="26"/>
      <c r="F36" s="26"/>
    </row>
    <row r="38" spans="2:7" x14ac:dyDescent="0.2">
      <c r="B38" t="s">
        <v>22</v>
      </c>
    </row>
    <row r="40" spans="2:7" x14ac:dyDescent="0.2">
      <c r="B40" s="17" t="s">
        <v>24</v>
      </c>
    </row>
    <row r="41" spans="2:7" x14ac:dyDescent="0.2">
      <c r="B41" s="25" t="s">
        <v>27</v>
      </c>
      <c r="C41" s="13" t="s">
        <v>25</v>
      </c>
    </row>
    <row r="42" spans="2:7" x14ac:dyDescent="0.2">
      <c r="B42" s="25" t="s">
        <v>27</v>
      </c>
      <c r="C42" s="29" t="s">
        <v>26</v>
      </c>
    </row>
    <row r="46" spans="2:7" x14ac:dyDescent="0.2">
      <c r="E46" t="s">
        <v>30</v>
      </c>
      <c r="F46" t="s">
        <v>34</v>
      </c>
      <c r="G46" t="s">
        <v>35</v>
      </c>
    </row>
    <row r="47" spans="2:7" x14ac:dyDescent="0.2">
      <c r="F47">
        <f>3110/16*18</f>
        <v>3498.75</v>
      </c>
      <c r="G47">
        <f>3110</f>
        <v>3110</v>
      </c>
    </row>
    <row r="48" spans="2:7" x14ac:dyDescent="0.2">
      <c r="F48">
        <v>21</v>
      </c>
      <c r="G48">
        <v>21</v>
      </c>
    </row>
    <row r="49" spans="5:7" x14ac:dyDescent="0.2">
      <c r="F49" s="30">
        <v>895</v>
      </c>
      <c r="G49">
        <v>895</v>
      </c>
    </row>
    <row r="50" spans="5:7" x14ac:dyDescent="0.2">
      <c r="F50">
        <f>SUM(F47:F49)</f>
        <v>4414.75</v>
      </c>
      <c r="G50">
        <f>SUM(G47:G49)</f>
        <v>4026</v>
      </c>
    </row>
    <row r="51" spans="5:7" x14ac:dyDescent="0.2">
      <c r="E51" t="s">
        <v>31</v>
      </c>
      <c r="F51" s="30">
        <v>800</v>
      </c>
      <c r="G51">
        <v>800</v>
      </c>
    </row>
    <row r="52" spans="5:7" x14ac:dyDescent="0.2">
      <c r="F52">
        <f>SUM(F50:F51)</f>
        <v>5214.75</v>
      </c>
      <c r="G52">
        <f>SUM(G50:G51)</f>
        <v>4826</v>
      </c>
    </row>
    <row r="55" spans="5:7" x14ac:dyDescent="0.2">
      <c r="E55" t="s">
        <v>32</v>
      </c>
      <c r="F55">
        <v>5580</v>
      </c>
    </row>
    <row r="58" spans="5:7" x14ac:dyDescent="0.2">
      <c r="E58" t="s">
        <v>33</v>
      </c>
      <c r="F58">
        <f>F55-F52</f>
        <v>365.25</v>
      </c>
      <c r="G58">
        <f>G55-G52</f>
        <v>-4826</v>
      </c>
    </row>
  </sheetData>
  <mergeCells count="7">
    <mergeCell ref="A7:D7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fotovoltaico </vt:lpstr>
      <vt:lpstr>Foglio1</vt:lpstr>
      <vt:lpstr>'fotovoltaico '!Area_stampa</vt:lpstr>
    </vt:vector>
  </TitlesOfParts>
  <Company>ciao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</dc:creator>
  <cp:lastModifiedBy>Matteo</cp:lastModifiedBy>
  <cp:lastPrinted>2015-03-28T09:33:14Z</cp:lastPrinted>
  <dcterms:created xsi:type="dcterms:W3CDTF">2001-07-16T20:52:25Z</dcterms:created>
  <dcterms:modified xsi:type="dcterms:W3CDTF">2019-08-24T14:24:27Z</dcterms:modified>
</cp:coreProperties>
</file>