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1HV6KB0\Users\Matteo\Desktop\doc ufficio\preventivi\"/>
    </mc:Choice>
  </mc:AlternateContent>
  <xr:revisionPtr revIDLastSave="0" documentId="13_ncr:1_{621E8340-8ADB-40E6-8869-67A0BC741B0F}" xr6:coauthVersionLast="47" xr6:coauthVersionMax="47" xr10:uidLastSave="{00000000-0000-0000-0000-000000000000}"/>
  <bookViews>
    <workbookView xWindow="-108" yWindow="-108" windowWidth="23256" windowHeight="12576" xr2:uid="{7E9BC3C0-9D68-4AE4-B7B0-80FA19DD581A}"/>
  </bookViews>
  <sheets>
    <sheet name="Foglio1" sheetId="1" r:id="rId1"/>
  </sheets>
  <definedNames>
    <definedName name="_xlnm.Print_Area" localSheetId="0">Foglio1!$A$1:$D$75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B44" i="1"/>
  <c r="B46" i="1"/>
  <c r="B47" i="1"/>
  <c r="C50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10" i="1"/>
  <c r="N44" i="1"/>
  <c r="N45" i="1" s="1"/>
  <c r="N47" i="1" s="1"/>
  <c r="B33" i="1"/>
  <c r="K33" i="1"/>
  <c r="B20" i="1"/>
  <c r="B42" i="1"/>
  <c r="K44" i="1"/>
  <c r="K29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31" i="1"/>
  <c r="K32" i="1"/>
  <c r="K34" i="1"/>
  <c r="K35" i="1"/>
  <c r="K36" i="1"/>
  <c r="K37" i="1"/>
  <c r="K38" i="1"/>
  <c r="K39" i="1"/>
  <c r="K40" i="1"/>
  <c r="K41" i="1"/>
  <c r="K42" i="1"/>
  <c r="K43" i="1"/>
  <c r="K10" i="1"/>
  <c r="G10" i="1" s="1"/>
  <c r="G55" i="1" l="1"/>
  <c r="E56" i="1" s="1"/>
  <c r="E60" i="1" s="1"/>
  <c r="B23" i="1"/>
  <c r="B38" i="1"/>
  <c r="B18" i="1"/>
  <c r="B14" i="1"/>
  <c r="B27" i="1"/>
  <c r="B41" i="1"/>
  <c r="B37" i="1"/>
  <c r="B34" i="1"/>
  <c r="B31" i="1"/>
  <c r="B26" i="1"/>
  <c r="B22" i="1"/>
  <c r="B17" i="1"/>
  <c r="B13" i="1"/>
  <c r="B40" i="1"/>
  <c r="B36" i="1"/>
  <c r="B29" i="1"/>
  <c r="B25" i="1"/>
  <c r="B21" i="1"/>
  <c r="B16" i="1"/>
  <c r="B12" i="1"/>
  <c r="B32" i="1"/>
  <c r="B43" i="1"/>
  <c r="B39" i="1"/>
  <c r="B35" i="1"/>
  <c r="B28" i="1"/>
  <c r="B24" i="1"/>
  <c r="B19" i="1"/>
  <c r="B15" i="1"/>
  <c r="B11" i="1"/>
  <c r="B10" i="1"/>
</calcChain>
</file>

<file path=xl/sharedStrings.xml><?xml version="1.0" encoding="utf-8"?>
<sst xmlns="http://schemas.openxmlformats.org/spreadsheetml/2006/main" count="83" uniqueCount="76">
  <si>
    <t>punto luce</t>
  </si>
  <si>
    <t>chiamata porta nome</t>
  </si>
  <si>
    <t>chiamata interna pulsante</t>
  </si>
  <si>
    <t>chiamata a tirante</t>
  </si>
  <si>
    <t>suoneria chiamata</t>
  </si>
  <si>
    <t>prese 10A</t>
  </si>
  <si>
    <t>prese 10A in ponte</t>
  </si>
  <si>
    <t>prese 16</t>
  </si>
  <si>
    <t>prese 16A in ponte</t>
  </si>
  <si>
    <t>gruppo prese cucina</t>
  </si>
  <si>
    <t>interruttori</t>
  </si>
  <si>
    <t>prese schuko</t>
  </si>
  <si>
    <t>deviatori</t>
  </si>
  <si>
    <t>invertitori</t>
  </si>
  <si>
    <t>prese telefono</t>
  </si>
  <si>
    <t>prese tv</t>
  </si>
  <si>
    <t>predisp.termostato</t>
  </si>
  <si>
    <t>predisp.citofono interno</t>
  </si>
  <si>
    <t>quadro elettrico generale</t>
  </si>
  <si>
    <t>pulsante luce</t>
  </si>
  <si>
    <t>relè normale</t>
  </si>
  <si>
    <t>impianto di terra</t>
  </si>
  <si>
    <t>montanti piani</t>
  </si>
  <si>
    <t>predisp.rilevatore gas</t>
  </si>
  <si>
    <t>deviatori luminosi</t>
  </si>
  <si>
    <t>emergenze 6w 3 ore</t>
  </si>
  <si>
    <t>collegamento zone elettrovalvole</t>
  </si>
  <si>
    <t>interruttori luminosi</t>
  </si>
  <si>
    <t>n</t>
  </si>
  <si>
    <t>pr.unit.</t>
  </si>
  <si>
    <t>totale</t>
  </si>
  <si>
    <t>I PIANO</t>
  </si>
  <si>
    <t>TOTALE</t>
  </si>
  <si>
    <t>PIANO T</t>
  </si>
  <si>
    <t>prese dati</t>
  </si>
  <si>
    <t>prese esterne stagne</t>
  </si>
  <si>
    <t>antenna</t>
  </si>
  <si>
    <t>allarme</t>
  </si>
  <si>
    <t>punto partenza quadro dati</t>
  </si>
  <si>
    <t>*</t>
  </si>
  <si>
    <t>dichiarazione</t>
  </si>
  <si>
    <t xml:space="preserve">Comprende la fornitura e l'installazione del materiale sopra elencato di marca Vimar Plana Bianca </t>
  </si>
  <si>
    <t>con placche in plastica.</t>
  </si>
  <si>
    <t>Sono escluse dal preventivo le forniture di:</t>
  </si>
  <si>
    <t>termostati/cronotermostati</t>
  </si>
  <si>
    <t>citofono/videocitofono interno e targa esterna</t>
  </si>
  <si>
    <t xml:space="preserve">Restano da quantificare  gli impianti: </t>
  </si>
  <si>
    <t>A fine lavori verrà rilasciata relativa dichiarazione di conformità degli impianti.</t>
  </si>
  <si>
    <t>MATERIALE:</t>
  </si>
  <si>
    <t>N.</t>
  </si>
  <si>
    <t xml:space="preserve">  di BONATO MATTEO </t>
  </si>
  <si>
    <t xml:space="preserve"> Via Cenge, 58 - 36057 Arcugnano (VI) </t>
  </si>
  <si>
    <t xml:space="preserve"> c.f.: BNTMTT75P16L840S – P.IVA: 00925410243 </t>
  </si>
  <si>
    <t xml:space="preserve"> TEL. 0444/550700 – CELL. 335/6590208 -  E.MAIL: bomalux@libero.it </t>
  </si>
  <si>
    <t>tracce su pareti</t>
  </si>
  <si>
    <t>PREVENTIVO IMPIANTO ELETTRICO SIG. FRIGO ANTONELLA</t>
  </si>
  <si>
    <t>linea fornello induzione</t>
  </si>
  <si>
    <t>linea caldaia + comando remoto</t>
  </si>
  <si>
    <t>predisposzione tubi esterni</t>
  </si>
  <si>
    <t>binario led sala 2 metri</t>
  </si>
  <si>
    <t>binario led studio 3,5 metri</t>
  </si>
  <si>
    <t>binario led cucina-sala 5 metri</t>
  </si>
  <si>
    <t>binario</t>
  </si>
  <si>
    <t>a metro</t>
  </si>
  <si>
    <t>led</t>
  </si>
  <si>
    <t>lavoro</t>
  </si>
  <si>
    <t>trasformatore</t>
  </si>
  <si>
    <t>trasformatori per binari led</t>
  </si>
  <si>
    <t>faretti bagno</t>
  </si>
  <si>
    <t>faretti corridoio</t>
  </si>
  <si>
    <t>lavatrice - asciugatrice</t>
  </si>
  <si>
    <t>linea elettrica principale</t>
  </si>
  <si>
    <t>tracce per binari led</t>
  </si>
  <si>
    <r>
      <t xml:space="preserve">Il totale del preventivo è di euro </t>
    </r>
    <r>
      <rPr>
        <b/>
        <u/>
        <sz val="11"/>
        <color theme="1"/>
        <rFont val="Calibri"/>
        <family val="2"/>
        <scheme val="minor"/>
      </rPr>
      <t>7.112,00 (iva esclusa)</t>
    </r>
  </si>
  <si>
    <t>Arcugnano, 03 gennaio 2021</t>
  </si>
  <si>
    <t xml:space="preserve"> BO.MA.LUX IMPIANTI ELETTRICI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</si>
</sst>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1" applyNumberFormat="1" applyFont="1"/>
    <xf numFmtId="0" fontId="2" fillId="0" borderId="0" xfId="0" applyFont="1"/>
    <xf numFmtId="0" fontId="0" fillId="0" borderId="1" xfId="0" applyBorder="1"/>
    <xf numFmtId="2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1" fontId="0" fillId="0" borderId="0" xfId="1" applyNumberFormat="1" applyFont="1" applyBorder="1" applyAlignment="1">
      <alignment horizontal="center"/>
    </xf>
    <xf numFmtId="0" fontId="0" fillId="0" borderId="1" xfId="0" applyFill="1" applyBorder="1"/>
    <xf numFmtId="0" fontId="0" fillId="0" borderId="2" xfId="0" applyBorder="1"/>
    <xf numFmtId="9" fontId="0" fillId="0" borderId="0" xfId="0" applyNumberFormat="1"/>
    <xf numFmtId="1" fontId="0" fillId="0" borderId="3" xfId="1" applyNumberFormat="1" applyFont="1" applyBorder="1" applyAlignment="1">
      <alignment horizontal="center"/>
    </xf>
    <xf numFmtId="44" fontId="0" fillId="0" borderId="1" xfId="1" applyFont="1" applyBorder="1"/>
    <xf numFmtId="164" fontId="0" fillId="0" borderId="1" xfId="1" applyNumberFormat="1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2A4-5EF2-4A65-B42C-C290A8908D71}">
  <dimension ref="A1:N74"/>
  <sheetViews>
    <sheetView tabSelected="1" topLeftCell="A37" workbookViewId="0">
      <selection activeCell="A13" sqref="A13"/>
    </sheetView>
  </sheetViews>
  <sheetFormatPr defaultRowHeight="14.4" x14ac:dyDescent="0.3"/>
  <cols>
    <col min="1" max="1" width="44.6640625" customWidth="1"/>
    <col min="2" max="2" width="12.77734375" style="5" customWidth="1"/>
    <col min="3" max="3" width="13" customWidth="1"/>
    <col min="4" max="4" width="5.5546875" customWidth="1"/>
    <col min="5" max="5" width="12.88671875" customWidth="1"/>
    <col min="7" max="7" width="11.109375" customWidth="1"/>
  </cols>
  <sheetData>
    <row r="1" spans="1:11" ht="18" x14ac:dyDescent="0.35">
      <c r="A1" s="10" t="s">
        <v>75</v>
      </c>
      <c r="B1" s="10"/>
      <c r="C1" s="10"/>
      <c r="D1" s="10"/>
    </row>
    <row r="2" spans="1:11" ht="18" x14ac:dyDescent="0.35">
      <c r="A2" s="10" t="s">
        <v>50</v>
      </c>
      <c r="B2" s="10"/>
      <c r="C2" s="10"/>
      <c r="D2" s="10"/>
    </row>
    <row r="3" spans="1:11" x14ac:dyDescent="0.3">
      <c r="A3" s="11" t="s">
        <v>51</v>
      </c>
      <c r="B3" s="11"/>
      <c r="C3" s="11"/>
      <c r="D3" s="11"/>
    </row>
    <row r="4" spans="1:11" x14ac:dyDescent="0.3">
      <c r="A4" s="11" t="s">
        <v>52</v>
      </c>
      <c r="B4" s="11"/>
      <c r="C4" s="11"/>
      <c r="D4" s="11"/>
    </row>
    <row r="5" spans="1:11" x14ac:dyDescent="0.3">
      <c r="A5" s="11" t="s">
        <v>53</v>
      </c>
      <c r="B5" s="11"/>
      <c r="C5" s="11"/>
      <c r="D5" s="11"/>
    </row>
    <row r="7" spans="1:11" x14ac:dyDescent="0.3">
      <c r="A7" s="6" t="s">
        <v>55</v>
      </c>
    </row>
    <row r="9" spans="1:11" x14ac:dyDescent="0.3">
      <c r="A9" s="7" t="s">
        <v>48</v>
      </c>
      <c r="B9" s="8" t="s">
        <v>49</v>
      </c>
      <c r="C9" s="18" t="s">
        <v>29</v>
      </c>
      <c r="E9" s="1" t="s">
        <v>29</v>
      </c>
      <c r="F9" t="s">
        <v>28</v>
      </c>
      <c r="G9" t="s">
        <v>30</v>
      </c>
      <c r="I9" t="s">
        <v>33</v>
      </c>
      <c r="J9" t="s">
        <v>31</v>
      </c>
      <c r="K9" t="s">
        <v>32</v>
      </c>
    </row>
    <row r="10" spans="1:11" x14ac:dyDescent="0.3">
      <c r="A10" s="7" t="s">
        <v>0</v>
      </c>
      <c r="B10" s="9">
        <f>F10</f>
        <v>17</v>
      </c>
      <c r="C10" s="18">
        <f>E10</f>
        <v>14.5</v>
      </c>
      <c r="E10" s="1">
        <v>14.5</v>
      </c>
      <c r="F10">
        <v>17</v>
      </c>
      <c r="G10" s="2">
        <f>F10*E10</f>
        <v>246.5</v>
      </c>
      <c r="K10">
        <f>SUM(I10:J10)</f>
        <v>0</v>
      </c>
    </row>
    <row r="11" spans="1:11" x14ac:dyDescent="0.3">
      <c r="A11" s="7" t="s">
        <v>1</v>
      </c>
      <c r="B11" s="9">
        <f t="shared" ref="B11:B47" si="0">F11</f>
        <v>1</v>
      </c>
      <c r="C11" s="18">
        <f t="shared" ref="C11:C49" si="1">E11</f>
        <v>30</v>
      </c>
      <c r="E11" s="1">
        <v>30</v>
      </c>
      <c r="F11">
        <v>1</v>
      </c>
      <c r="G11" s="2">
        <f t="shared" ref="G11:G49" si="2">F11*E11</f>
        <v>30</v>
      </c>
      <c r="K11">
        <f t="shared" ref="K11:K44" si="3">SUM(I11:J11)</f>
        <v>0</v>
      </c>
    </row>
    <row r="12" spans="1:11" x14ac:dyDescent="0.3">
      <c r="A12" s="7" t="s">
        <v>2</v>
      </c>
      <c r="B12" s="9">
        <f t="shared" si="0"/>
        <v>3</v>
      </c>
      <c r="C12" s="18">
        <f t="shared" si="1"/>
        <v>16.5</v>
      </c>
      <c r="E12" s="1">
        <v>16.5</v>
      </c>
      <c r="F12">
        <v>3</v>
      </c>
      <c r="G12" s="2">
        <f t="shared" si="2"/>
        <v>49.5</v>
      </c>
      <c r="K12">
        <f t="shared" si="3"/>
        <v>0</v>
      </c>
    </row>
    <row r="13" spans="1:11" x14ac:dyDescent="0.3">
      <c r="A13" s="7" t="s">
        <v>3</v>
      </c>
      <c r="B13" s="9">
        <f t="shared" si="0"/>
        <v>1</v>
      </c>
      <c r="C13" s="18">
        <f t="shared" si="1"/>
        <v>22.8</v>
      </c>
      <c r="E13" s="1">
        <v>22.8</v>
      </c>
      <c r="F13">
        <v>1</v>
      </c>
      <c r="G13" s="2">
        <f t="shared" si="2"/>
        <v>22.8</v>
      </c>
      <c r="K13">
        <f t="shared" si="3"/>
        <v>0</v>
      </c>
    </row>
    <row r="14" spans="1:11" x14ac:dyDescent="0.3">
      <c r="A14" s="7" t="s">
        <v>4</v>
      </c>
      <c r="B14" s="9">
        <f t="shared" si="0"/>
        <v>1</v>
      </c>
      <c r="C14" s="18">
        <f t="shared" si="1"/>
        <v>23.8</v>
      </c>
      <c r="E14" s="1">
        <v>23.8</v>
      </c>
      <c r="F14">
        <v>1</v>
      </c>
      <c r="G14" s="2">
        <f t="shared" si="2"/>
        <v>23.8</v>
      </c>
      <c r="K14">
        <f t="shared" si="3"/>
        <v>0</v>
      </c>
    </row>
    <row r="15" spans="1:11" x14ac:dyDescent="0.3">
      <c r="A15" s="7" t="s">
        <v>5</v>
      </c>
      <c r="B15" s="9">
        <f t="shared" si="0"/>
        <v>5</v>
      </c>
      <c r="C15" s="18">
        <f t="shared" si="1"/>
        <v>24.8</v>
      </c>
      <c r="E15" s="1">
        <v>24.8</v>
      </c>
      <c r="F15">
        <v>5</v>
      </c>
      <c r="G15" s="2">
        <f t="shared" si="2"/>
        <v>124</v>
      </c>
      <c r="K15">
        <f t="shared" si="3"/>
        <v>0</v>
      </c>
    </row>
    <row r="16" spans="1:11" x14ac:dyDescent="0.3">
      <c r="A16" s="7" t="s">
        <v>6</v>
      </c>
      <c r="B16" s="9">
        <f t="shared" si="0"/>
        <v>4</v>
      </c>
      <c r="C16" s="18">
        <f t="shared" si="1"/>
        <v>10.4</v>
      </c>
      <c r="E16" s="1">
        <v>10.4</v>
      </c>
      <c r="F16">
        <v>4</v>
      </c>
      <c r="G16" s="2">
        <f t="shared" si="2"/>
        <v>41.6</v>
      </c>
      <c r="K16">
        <f t="shared" si="3"/>
        <v>0</v>
      </c>
    </row>
    <row r="17" spans="1:11" x14ac:dyDescent="0.3">
      <c r="A17" s="7" t="s">
        <v>7</v>
      </c>
      <c r="B17" s="9">
        <f t="shared" si="0"/>
        <v>17</v>
      </c>
      <c r="C17" s="18">
        <f t="shared" si="1"/>
        <v>28.4</v>
      </c>
      <c r="E17" s="1">
        <v>28.4</v>
      </c>
      <c r="F17">
        <v>17</v>
      </c>
      <c r="G17" s="2">
        <f t="shared" si="2"/>
        <v>482.79999999999995</v>
      </c>
      <c r="K17">
        <f t="shared" si="3"/>
        <v>0</v>
      </c>
    </row>
    <row r="18" spans="1:11" x14ac:dyDescent="0.3">
      <c r="A18" s="7" t="s">
        <v>8</v>
      </c>
      <c r="B18" s="9">
        <f t="shared" si="0"/>
        <v>8</v>
      </c>
      <c r="C18" s="18">
        <f t="shared" si="1"/>
        <v>10.4</v>
      </c>
      <c r="E18" s="1">
        <v>10.4</v>
      </c>
      <c r="F18">
        <v>8</v>
      </c>
      <c r="G18" s="2">
        <f t="shared" si="2"/>
        <v>83.2</v>
      </c>
      <c r="K18">
        <f t="shared" si="3"/>
        <v>0</v>
      </c>
    </row>
    <row r="19" spans="1:11" x14ac:dyDescent="0.3">
      <c r="A19" s="7" t="s">
        <v>9</v>
      </c>
      <c r="B19" s="9">
        <f t="shared" si="0"/>
        <v>1</v>
      </c>
      <c r="C19" s="18">
        <f t="shared" si="1"/>
        <v>62</v>
      </c>
      <c r="E19" s="1">
        <v>62</v>
      </c>
      <c r="F19">
        <v>1</v>
      </c>
      <c r="G19" s="2">
        <f t="shared" si="2"/>
        <v>62</v>
      </c>
      <c r="K19">
        <f t="shared" si="3"/>
        <v>0</v>
      </c>
    </row>
    <row r="20" spans="1:11" x14ac:dyDescent="0.3">
      <c r="A20" s="7" t="s">
        <v>56</v>
      </c>
      <c r="B20" s="9">
        <f t="shared" si="0"/>
        <v>1</v>
      </c>
      <c r="C20" s="18">
        <f t="shared" si="1"/>
        <v>80</v>
      </c>
      <c r="E20" s="1">
        <v>80</v>
      </c>
      <c r="F20">
        <v>1</v>
      </c>
      <c r="G20" s="2">
        <f t="shared" si="2"/>
        <v>80</v>
      </c>
    </row>
    <row r="21" spans="1:11" x14ac:dyDescent="0.3">
      <c r="A21" s="7" t="s">
        <v>10</v>
      </c>
      <c r="B21" s="9">
        <f t="shared" si="0"/>
        <v>25</v>
      </c>
      <c r="C21" s="18">
        <f t="shared" si="1"/>
        <v>15.5</v>
      </c>
      <c r="E21" s="1">
        <v>15.5</v>
      </c>
      <c r="F21">
        <v>25</v>
      </c>
      <c r="G21" s="2">
        <f t="shared" si="2"/>
        <v>387.5</v>
      </c>
      <c r="K21">
        <f t="shared" si="3"/>
        <v>0</v>
      </c>
    </row>
    <row r="22" spans="1:11" x14ac:dyDescent="0.3">
      <c r="A22" s="7" t="s">
        <v>27</v>
      </c>
      <c r="B22" s="9">
        <f t="shared" si="0"/>
        <v>2</v>
      </c>
      <c r="C22" s="18">
        <f t="shared" si="1"/>
        <v>25</v>
      </c>
      <c r="E22" s="1">
        <v>25</v>
      </c>
      <c r="F22">
        <v>2</v>
      </c>
      <c r="G22" s="2">
        <f t="shared" si="2"/>
        <v>50</v>
      </c>
      <c r="K22">
        <f t="shared" si="3"/>
        <v>0</v>
      </c>
    </row>
    <row r="23" spans="1:11" x14ac:dyDescent="0.3">
      <c r="A23" s="7" t="s">
        <v>11</v>
      </c>
      <c r="B23" s="9">
        <f t="shared" si="0"/>
        <v>10</v>
      </c>
      <c r="C23" s="18">
        <f t="shared" si="1"/>
        <v>35</v>
      </c>
      <c r="E23" s="1">
        <v>35</v>
      </c>
      <c r="F23">
        <v>10</v>
      </c>
      <c r="G23" s="2">
        <f t="shared" si="2"/>
        <v>350</v>
      </c>
      <c r="K23">
        <f t="shared" si="3"/>
        <v>0</v>
      </c>
    </row>
    <row r="24" spans="1:11" x14ac:dyDescent="0.3">
      <c r="A24" s="7" t="s">
        <v>12</v>
      </c>
      <c r="B24" s="9">
        <f t="shared" si="0"/>
        <v>10</v>
      </c>
      <c r="C24" s="18">
        <f t="shared" si="1"/>
        <v>18.600000000000001</v>
      </c>
      <c r="E24" s="1">
        <v>18.600000000000001</v>
      </c>
      <c r="F24">
        <v>10</v>
      </c>
      <c r="G24" s="2">
        <f t="shared" si="2"/>
        <v>186</v>
      </c>
      <c r="K24">
        <f t="shared" si="3"/>
        <v>0</v>
      </c>
    </row>
    <row r="25" spans="1:11" x14ac:dyDescent="0.3">
      <c r="A25" s="7" t="s">
        <v>24</v>
      </c>
      <c r="B25" s="9">
        <f t="shared" si="0"/>
        <v>1</v>
      </c>
      <c r="C25" s="18">
        <f t="shared" si="1"/>
        <v>35</v>
      </c>
      <c r="E25" s="1">
        <v>35</v>
      </c>
      <c r="F25">
        <v>1</v>
      </c>
      <c r="G25" s="2">
        <f t="shared" si="2"/>
        <v>35</v>
      </c>
      <c r="K25">
        <f t="shared" si="3"/>
        <v>0</v>
      </c>
    </row>
    <row r="26" spans="1:11" x14ac:dyDescent="0.3">
      <c r="A26" s="7" t="s">
        <v>13</v>
      </c>
      <c r="B26" s="9">
        <f t="shared" si="0"/>
        <v>2</v>
      </c>
      <c r="C26" s="18">
        <f t="shared" si="1"/>
        <v>21.7</v>
      </c>
      <c r="E26" s="1">
        <v>21.7</v>
      </c>
      <c r="F26">
        <v>2</v>
      </c>
      <c r="G26" s="2">
        <f t="shared" si="2"/>
        <v>43.4</v>
      </c>
      <c r="K26">
        <f t="shared" si="3"/>
        <v>0</v>
      </c>
    </row>
    <row r="27" spans="1:11" x14ac:dyDescent="0.3">
      <c r="A27" s="7" t="s">
        <v>14</v>
      </c>
      <c r="B27" s="9">
        <f t="shared" si="0"/>
        <v>4</v>
      </c>
      <c r="C27" s="18">
        <f t="shared" si="1"/>
        <v>35</v>
      </c>
      <c r="E27" s="1">
        <v>35</v>
      </c>
      <c r="F27">
        <v>4</v>
      </c>
      <c r="G27" s="2">
        <f t="shared" si="2"/>
        <v>140</v>
      </c>
      <c r="K27">
        <f t="shared" si="3"/>
        <v>0</v>
      </c>
    </row>
    <row r="28" spans="1:11" x14ac:dyDescent="0.3">
      <c r="A28" s="7" t="s">
        <v>15</v>
      </c>
      <c r="B28" s="9">
        <f t="shared" si="0"/>
        <v>4</v>
      </c>
      <c r="C28" s="18">
        <f t="shared" si="1"/>
        <v>40</v>
      </c>
      <c r="E28" s="1">
        <v>40</v>
      </c>
      <c r="F28">
        <v>4</v>
      </c>
      <c r="G28" s="2">
        <f t="shared" si="2"/>
        <v>160</v>
      </c>
      <c r="K28">
        <f t="shared" si="3"/>
        <v>0</v>
      </c>
    </row>
    <row r="29" spans="1:11" x14ac:dyDescent="0.3">
      <c r="A29" s="7" t="s">
        <v>34</v>
      </c>
      <c r="B29" s="9">
        <f t="shared" si="0"/>
        <v>4</v>
      </c>
      <c r="C29" s="18">
        <f t="shared" si="1"/>
        <v>50</v>
      </c>
      <c r="E29" s="1">
        <v>50</v>
      </c>
      <c r="F29">
        <v>4</v>
      </c>
      <c r="G29" s="2">
        <f t="shared" si="2"/>
        <v>200</v>
      </c>
      <c r="K29">
        <f t="shared" si="3"/>
        <v>0</v>
      </c>
    </row>
    <row r="30" spans="1:11" x14ac:dyDescent="0.3">
      <c r="A30" s="7" t="s">
        <v>38</v>
      </c>
      <c r="B30" s="9">
        <v>1</v>
      </c>
      <c r="C30" s="18">
        <f t="shared" si="1"/>
        <v>200</v>
      </c>
      <c r="E30" s="1">
        <v>200</v>
      </c>
      <c r="F30">
        <v>1</v>
      </c>
      <c r="G30" s="2">
        <f>F30*E30</f>
        <v>200</v>
      </c>
    </row>
    <row r="31" spans="1:11" x14ac:dyDescent="0.3">
      <c r="A31" s="7" t="s">
        <v>16</v>
      </c>
      <c r="B31" s="9">
        <f t="shared" si="0"/>
        <v>4</v>
      </c>
      <c r="C31" s="18">
        <f t="shared" si="1"/>
        <v>31</v>
      </c>
      <c r="E31" s="1">
        <v>31</v>
      </c>
      <c r="F31">
        <v>4</v>
      </c>
      <c r="G31" s="2">
        <f t="shared" si="2"/>
        <v>124</v>
      </c>
      <c r="K31">
        <f t="shared" si="3"/>
        <v>0</v>
      </c>
    </row>
    <row r="32" spans="1:11" x14ac:dyDescent="0.3">
      <c r="A32" s="7" t="s">
        <v>26</v>
      </c>
      <c r="B32" s="9">
        <f t="shared" si="0"/>
        <v>1</v>
      </c>
      <c r="C32" s="18">
        <f t="shared" si="1"/>
        <v>150</v>
      </c>
      <c r="E32" s="1">
        <v>150</v>
      </c>
      <c r="F32">
        <v>1</v>
      </c>
      <c r="G32" s="2">
        <f t="shared" si="2"/>
        <v>150</v>
      </c>
      <c r="K32">
        <f t="shared" si="3"/>
        <v>0</v>
      </c>
    </row>
    <row r="33" spans="1:14" x14ac:dyDescent="0.3">
      <c r="A33" s="7" t="s">
        <v>17</v>
      </c>
      <c r="B33" s="9">
        <f t="shared" si="0"/>
        <v>1</v>
      </c>
      <c r="C33" s="18">
        <f t="shared" si="1"/>
        <v>120</v>
      </c>
      <c r="E33" s="1">
        <v>120</v>
      </c>
      <c r="F33">
        <v>1</v>
      </c>
      <c r="G33" s="2">
        <f t="shared" si="2"/>
        <v>120</v>
      </c>
      <c r="K33">
        <f t="shared" si="3"/>
        <v>0</v>
      </c>
    </row>
    <row r="34" spans="1:14" x14ac:dyDescent="0.3">
      <c r="A34" s="7" t="s">
        <v>18</v>
      </c>
      <c r="B34" s="9">
        <f t="shared" si="0"/>
        <v>1</v>
      </c>
      <c r="C34" s="18">
        <f t="shared" si="1"/>
        <v>800</v>
      </c>
      <c r="E34" s="1">
        <v>800</v>
      </c>
      <c r="F34">
        <v>1</v>
      </c>
      <c r="G34" s="2">
        <f t="shared" si="2"/>
        <v>800</v>
      </c>
      <c r="K34">
        <f t="shared" si="3"/>
        <v>0</v>
      </c>
    </row>
    <row r="35" spans="1:14" x14ac:dyDescent="0.3">
      <c r="A35" s="7" t="s">
        <v>70</v>
      </c>
      <c r="B35" s="9">
        <f t="shared" si="0"/>
        <v>2</v>
      </c>
      <c r="C35" s="18">
        <f t="shared" si="1"/>
        <v>80</v>
      </c>
      <c r="E35" s="1">
        <v>80</v>
      </c>
      <c r="F35">
        <v>2</v>
      </c>
      <c r="G35" s="2">
        <f t="shared" si="2"/>
        <v>160</v>
      </c>
      <c r="K35">
        <f t="shared" si="3"/>
        <v>0</v>
      </c>
    </row>
    <row r="36" spans="1:14" x14ac:dyDescent="0.3">
      <c r="A36" s="7" t="s">
        <v>57</v>
      </c>
      <c r="B36" s="9">
        <f t="shared" si="0"/>
        <v>1</v>
      </c>
      <c r="C36" s="18">
        <f t="shared" si="1"/>
        <v>250</v>
      </c>
      <c r="E36" s="1">
        <v>250</v>
      </c>
      <c r="F36">
        <v>1</v>
      </c>
      <c r="G36" s="2">
        <f t="shared" si="2"/>
        <v>250</v>
      </c>
      <c r="K36">
        <f t="shared" si="3"/>
        <v>0</v>
      </c>
    </row>
    <row r="37" spans="1:14" x14ac:dyDescent="0.3">
      <c r="A37" s="7" t="s">
        <v>19</v>
      </c>
      <c r="B37" s="9">
        <f t="shared" si="0"/>
        <v>7</v>
      </c>
      <c r="C37" s="18">
        <f t="shared" si="1"/>
        <v>15.5</v>
      </c>
      <c r="E37" s="1">
        <v>15.5</v>
      </c>
      <c r="F37">
        <v>7</v>
      </c>
      <c r="G37" s="2">
        <f t="shared" si="2"/>
        <v>108.5</v>
      </c>
      <c r="K37">
        <f t="shared" si="3"/>
        <v>0</v>
      </c>
    </row>
    <row r="38" spans="1:14" x14ac:dyDescent="0.3">
      <c r="A38" s="7" t="s">
        <v>20</v>
      </c>
      <c r="B38" s="9">
        <f t="shared" si="0"/>
        <v>2</v>
      </c>
      <c r="C38" s="18">
        <f t="shared" si="1"/>
        <v>20.7</v>
      </c>
      <c r="E38" s="1">
        <v>20.7</v>
      </c>
      <c r="F38">
        <v>2</v>
      </c>
      <c r="G38" s="2">
        <f t="shared" si="2"/>
        <v>41.4</v>
      </c>
      <c r="K38">
        <f t="shared" si="3"/>
        <v>0</v>
      </c>
    </row>
    <row r="39" spans="1:14" x14ac:dyDescent="0.3">
      <c r="A39" s="7" t="s">
        <v>21</v>
      </c>
      <c r="B39" s="9">
        <f t="shared" si="0"/>
        <v>1</v>
      </c>
      <c r="C39" s="18">
        <f t="shared" si="1"/>
        <v>200</v>
      </c>
      <c r="E39" s="1">
        <v>200</v>
      </c>
      <c r="F39">
        <v>1</v>
      </c>
      <c r="G39" s="2">
        <f t="shared" si="2"/>
        <v>200</v>
      </c>
      <c r="K39">
        <f t="shared" si="3"/>
        <v>0</v>
      </c>
    </row>
    <row r="40" spans="1:14" x14ac:dyDescent="0.3">
      <c r="A40" s="7" t="s">
        <v>22</v>
      </c>
      <c r="B40" s="9">
        <f t="shared" si="0"/>
        <v>1</v>
      </c>
      <c r="C40" s="18">
        <f t="shared" si="1"/>
        <v>400</v>
      </c>
      <c r="E40" s="1">
        <v>400</v>
      </c>
      <c r="F40">
        <v>1</v>
      </c>
      <c r="G40" s="2">
        <f t="shared" si="2"/>
        <v>400</v>
      </c>
      <c r="K40">
        <f t="shared" si="3"/>
        <v>0</v>
      </c>
    </row>
    <row r="41" spans="1:14" x14ac:dyDescent="0.3">
      <c r="A41" s="7" t="s">
        <v>23</v>
      </c>
      <c r="B41" s="9">
        <f t="shared" si="0"/>
        <v>1</v>
      </c>
      <c r="C41" s="18">
        <f t="shared" si="1"/>
        <v>30</v>
      </c>
      <c r="E41" s="1">
        <v>30</v>
      </c>
      <c r="F41">
        <v>1</v>
      </c>
      <c r="G41" s="2">
        <f t="shared" si="2"/>
        <v>30</v>
      </c>
      <c r="K41">
        <f t="shared" si="3"/>
        <v>0</v>
      </c>
      <c r="N41" t="s">
        <v>63</v>
      </c>
    </row>
    <row r="42" spans="1:14" x14ac:dyDescent="0.3">
      <c r="A42" s="7" t="s">
        <v>58</v>
      </c>
      <c r="B42" s="9">
        <f t="shared" si="0"/>
        <v>1</v>
      </c>
      <c r="C42" s="18">
        <f t="shared" si="1"/>
        <v>300</v>
      </c>
      <c r="E42" s="1">
        <v>300</v>
      </c>
      <c r="F42">
        <v>1</v>
      </c>
      <c r="G42" s="2">
        <f t="shared" si="2"/>
        <v>300</v>
      </c>
      <c r="K42">
        <f t="shared" si="3"/>
        <v>0</v>
      </c>
      <c r="M42" t="s">
        <v>62</v>
      </c>
      <c r="N42">
        <v>8</v>
      </c>
    </row>
    <row r="43" spans="1:14" x14ac:dyDescent="0.3">
      <c r="A43" s="7" t="s">
        <v>25</v>
      </c>
      <c r="B43" s="9">
        <f t="shared" si="0"/>
        <v>2</v>
      </c>
      <c r="C43" s="18">
        <f t="shared" si="1"/>
        <v>85</v>
      </c>
      <c r="E43" s="1">
        <v>85</v>
      </c>
      <c r="F43">
        <v>2</v>
      </c>
      <c r="G43" s="2">
        <f t="shared" si="2"/>
        <v>170</v>
      </c>
      <c r="K43">
        <f t="shared" si="3"/>
        <v>0</v>
      </c>
      <c r="M43" t="s">
        <v>64</v>
      </c>
      <c r="N43" s="15">
        <v>10</v>
      </c>
    </row>
    <row r="44" spans="1:14" x14ac:dyDescent="0.3">
      <c r="A44" s="7" t="s">
        <v>35</v>
      </c>
      <c r="B44" s="9">
        <f t="shared" si="0"/>
        <v>1</v>
      </c>
      <c r="C44" s="18">
        <f t="shared" si="1"/>
        <v>40</v>
      </c>
      <c r="E44" s="1">
        <v>40</v>
      </c>
      <c r="F44">
        <v>1</v>
      </c>
      <c r="G44" s="2">
        <f t="shared" si="2"/>
        <v>40</v>
      </c>
      <c r="K44">
        <f t="shared" si="3"/>
        <v>0</v>
      </c>
      <c r="N44">
        <f>SUM(N42:N43)</f>
        <v>18</v>
      </c>
    </row>
    <row r="45" spans="1:14" x14ac:dyDescent="0.3">
      <c r="A45" s="14" t="s">
        <v>60</v>
      </c>
      <c r="B45" s="19">
        <v>3.5</v>
      </c>
      <c r="C45" s="18">
        <f t="shared" si="1"/>
        <v>40</v>
      </c>
      <c r="E45" s="1">
        <v>40</v>
      </c>
      <c r="F45">
        <v>3.5</v>
      </c>
      <c r="G45" s="2">
        <f t="shared" si="2"/>
        <v>140</v>
      </c>
      <c r="M45" s="16">
        <v>0.3</v>
      </c>
      <c r="N45">
        <f>N44+N44*M45</f>
        <v>23.4</v>
      </c>
    </row>
    <row r="46" spans="1:14" x14ac:dyDescent="0.3">
      <c r="A46" s="14" t="s">
        <v>59</v>
      </c>
      <c r="B46" s="9">
        <f t="shared" si="0"/>
        <v>2</v>
      </c>
      <c r="C46" s="18">
        <f t="shared" si="1"/>
        <v>40</v>
      </c>
      <c r="E46" s="1">
        <v>40</v>
      </c>
      <c r="F46">
        <v>2</v>
      </c>
      <c r="G46" s="2">
        <f t="shared" si="2"/>
        <v>80</v>
      </c>
      <c r="M46" t="s">
        <v>65</v>
      </c>
      <c r="N46" s="15">
        <v>15</v>
      </c>
    </row>
    <row r="47" spans="1:14" x14ac:dyDescent="0.3">
      <c r="A47" s="14" t="s">
        <v>61</v>
      </c>
      <c r="B47" s="9">
        <f t="shared" si="0"/>
        <v>5</v>
      </c>
      <c r="C47" s="18">
        <f t="shared" si="1"/>
        <v>40</v>
      </c>
      <c r="E47" s="1">
        <v>40</v>
      </c>
      <c r="F47">
        <v>5</v>
      </c>
      <c r="G47" s="2">
        <f t="shared" si="2"/>
        <v>200</v>
      </c>
      <c r="N47">
        <f>SUM(N45:N46)</f>
        <v>38.4</v>
      </c>
    </row>
    <row r="48" spans="1:14" x14ac:dyDescent="0.3">
      <c r="A48" s="14" t="s">
        <v>67</v>
      </c>
      <c r="B48" s="17">
        <v>4</v>
      </c>
      <c r="C48" s="18">
        <f t="shared" si="1"/>
        <v>60</v>
      </c>
      <c r="E48" s="1">
        <v>60</v>
      </c>
      <c r="F48">
        <v>4</v>
      </c>
      <c r="G48" s="2">
        <f t="shared" si="2"/>
        <v>240</v>
      </c>
      <c r="M48" t="s">
        <v>66</v>
      </c>
      <c r="N48">
        <v>45</v>
      </c>
    </row>
    <row r="49" spans="1:7" x14ac:dyDescent="0.3">
      <c r="A49" s="14" t="s">
        <v>68</v>
      </c>
      <c r="B49" s="9">
        <v>4</v>
      </c>
      <c r="C49" s="18">
        <f t="shared" si="1"/>
        <v>45</v>
      </c>
      <c r="E49" s="1">
        <v>45</v>
      </c>
      <c r="F49">
        <v>4</v>
      </c>
      <c r="G49" s="2">
        <f t="shared" si="2"/>
        <v>180</v>
      </c>
    </row>
    <row r="50" spans="1:7" x14ac:dyDescent="0.3">
      <c r="A50" s="14" t="s">
        <v>69</v>
      </c>
      <c r="B50" s="9">
        <v>3</v>
      </c>
      <c r="C50" s="18">
        <f>E50</f>
        <v>60</v>
      </c>
      <c r="E50" s="1">
        <v>60</v>
      </c>
      <c r="F50">
        <v>3</v>
      </c>
      <c r="G50" s="2">
        <f>F50*E50</f>
        <v>180</v>
      </c>
    </row>
    <row r="51" spans="1:7" x14ac:dyDescent="0.3">
      <c r="A51" s="12"/>
      <c r="B51" s="13"/>
      <c r="C51" s="1"/>
      <c r="E51" s="1"/>
      <c r="G51" s="2"/>
    </row>
    <row r="52" spans="1:7" x14ac:dyDescent="0.3">
      <c r="A52" s="12"/>
      <c r="B52" s="13"/>
      <c r="C52" s="1"/>
      <c r="E52" s="1"/>
      <c r="G52" s="2"/>
    </row>
    <row r="53" spans="1:7" x14ac:dyDescent="0.3">
      <c r="C53" s="1"/>
    </row>
    <row r="54" spans="1:7" x14ac:dyDescent="0.3">
      <c r="A54" t="s">
        <v>73</v>
      </c>
      <c r="C54" s="1"/>
    </row>
    <row r="55" spans="1:7" x14ac:dyDescent="0.3">
      <c r="C55" s="1"/>
      <c r="G55" s="2">
        <f>SUM(G10:G54)</f>
        <v>6912</v>
      </c>
    </row>
    <row r="56" spans="1:7" x14ac:dyDescent="0.3">
      <c r="A56" t="s">
        <v>41</v>
      </c>
      <c r="C56" s="1"/>
      <c r="E56" s="2">
        <f>G55</f>
        <v>6912</v>
      </c>
    </row>
    <row r="57" spans="1:7" x14ac:dyDescent="0.3">
      <c r="A57" t="s">
        <v>42</v>
      </c>
      <c r="C57" s="1"/>
      <c r="E57" s="2"/>
    </row>
    <row r="58" spans="1:7" x14ac:dyDescent="0.3">
      <c r="C58" s="1"/>
      <c r="E58" s="1">
        <v>200</v>
      </c>
      <c r="F58" t="s">
        <v>40</v>
      </c>
    </row>
    <row r="59" spans="1:7" x14ac:dyDescent="0.3">
      <c r="A59" t="s">
        <v>43</v>
      </c>
      <c r="C59" s="1"/>
    </row>
    <row r="60" spans="1:7" x14ac:dyDescent="0.3">
      <c r="A60" s="3" t="s">
        <v>39</v>
      </c>
      <c r="B60" s="4" t="s">
        <v>44</v>
      </c>
      <c r="C60" s="1"/>
      <c r="E60" s="2">
        <f>SUM(E56:E58)</f>
        <v>7112</v>
      </c>
    </row>
    <row r="61" spans="1:7" x14ac:dyDescent="0.3">
      <c r="A61" s="3" t="s">
        <v>39</v>
      </c>
      <c r="B61" s="4" t="s">
        <v>45</v>
      </c>
    </row>
    <row r="62" spans="1:7" x14ac:dyDescent="0.3">
      <c r="A62" s="3"/>
      <c r="B62" s="4"/>
    </row>
    <row r="63" spans="1:7" x14ac:dyDescent="0.3">
      <c r="A63" s="4" t="s">
        <v>46</v>
      </c>
    </row>
    <row r="64" spans="1:7" x14ac:dyDescent="0.3">
      <c r="A64" s="3" t="s">
        <v>39</v>
      </c>
      <c r="B64" s="5" t="s">
        <v>71</v>
      </c>
    </row>
    <row r="65" spans="1:2" x14ac:dyDescent="0.3">
      <c r="A65" s="3" t="s">
        <v>39</v>
      </c>
      <c r="B65" s="5" t="s">
        <v>54</v>
      </c>
    </row>
    <row r="66" spans="1:2" x14ac:dyDescent="0.3">
      <c r="A66" s="3" t="s">
        <v>39</v>
      </c>
      <c r="B66" s="5" t="s">
        <v>72</v>
      </c>
    </row>
    <row r="67" spans="1:2" x14ac:dyDescent="0.3">
      <c r="A67" s="3" t="s">
        <v>39</v>
      </c>
      <c r="B67" s="4" t="s">
        <v>36</v>
      </c>
    </row>
    <row r="68" spans="1:2" x14ac:dyDescent="0.3">
      <c r="A68" s="3" t="s">
        <v>39</v>
      </c>
      <c r="B68" s="4" t="s">
        <v>37</v>
      </c>
    </row>
    <row r="70" spans="1:2" x14ac:dyDescent="0.3">
      <c r="A70" s="3"/>
    </row>
    <row r="71" spans="1:2" x14ac:dyDescent="0.3">
      <c r="A71" t="s">
        <v>47</v>
      </c>
    </row>
    <row r="74" spans="1:2" x14ac:dyDescent="0.3">
      <c r="A74" t="s">
        <v>74</v>
      </c>
    </row>
  </sheetData>
  <mergeCells count="5">
    <mergeCell ref="A5:D5"/>
    <mergeCell ref="A1:D1"/>
    <mergeCell ref="A2:D2"/>
    <mergeCell ref="A3:D3"/>
    <mergeCell ref="A4:D4"/>
  </mergeCells>
  <pageMargins left="0.9055118110236221" right="0.905511811023622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Rossella</cp:lastModifiedBy>
  <cp:lastPrinted>2022-01-03T10:39:36Z</cp:lastPrinted>
  <dcterms:created xsi:type="dcterms:W3CDTF">2021-05-08T16:04:08Z</dcterms:created>
  <dcterms:modified xsi:type="dcterms:W3CDTF">2022-01-03T10:39:56Z</dcterms:modified>
</cp:coreProperties>
</file>